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<sst xmlns="http://schemas.openxmlformats.org/spreadsheetml/2006/main" count="17" uniqueCount="13">
  <si>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С</t>
  </si>
  <si>
    <t>ЭТАЛОННЫЕ ПЛАТИНОВЫЕ ТЕРМОМЕТРЫ</t>
  </si>
  <si>
    <t>температура</t>
  </si>
  <si>
    <t xml:space="preserve">dW/dt  </t>
  </si>
  <si>
    <t>номинальное 
сопротивление, Ом</t>
  </si>
  <si>
    <t>Чувствительность, 
 Ом/°С</t>
  </si>
  <si>
    <t>РАБОЧИЕ ПЛАТИНОВЫЕ ТЕРМОМЕТРЫ</t>
  </si>
  <si>
    <t>а</t>
  </si>
  <si>
    <t>в</t>
  </si>
  <si>
    <t>a</t>
  </si>
  <si>
    <t>b</t>
  </si>
  <si>
    <t>ALFA</t>
  </si>
  <si>
    <t>РАСЧЕТ ЧУВСТВИТЕЛЬНОСТИ ЭТАЛОННЫХ И РАБОЧИХ ПЛАТИНОВЫХ ТЕРМОМЕТРОВ СОПРОТИВЛЕНИЯ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</si>
</sst>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E+00"/>
    <numFmt numFmtId="174" formatCode="0.00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name val="Arial Cyr"/>
      <family val="0"/>
    </font>
    <font>
      <b/>
      <i/>
      <sz val="10"/>
      <color indexed="1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12</xdr:row>
      <xdr:rowOff>76200</xdr:rowOff>
    </xdr:from>
    <xdr:to>
      <xdr:col>4</xdr:col>
      <xdr:colOff>95250</xdr:colOff>
      <xdr:row>15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81275" y="2686050"/>
          <a:ext cx="904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ввести температуру</a:t>
          </a:r>
        </a:p>
      </xdr:txBody>
    </xdr:sp>
    <xdr:clientData/>
  </xdr:twoCellAnchor>
  <xdr:twoCellAnchor>
    <xdr:from>
      <xdr:col>6</xdr:col>
      <xdr:colOff>0</xdr:colOff>
      <xdr:row>12</xdr:row>
      <xdr:rowOff>95250</xdr:rowOff>
    </xdr:from>
    <xdr:to>
      <xdr:col>7</xdr:col>
      <xdr:colOff>447675</xdr:colOff>
      <xdr:row>16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0" y="2705100"/>
          <a:ext cx="12287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ввести номинальное сопротивление при 0 °С</a:t>
          </a:r>
        </a:p>
      </xdr:txBody>
    </xdr:sp>
    <xdr:clientData/>
  </xdr:twoCellAnchor>
  <xdr:twoCellAnchor>
    <xdr:from>
      <xdr:col>3</xdr:col>
      <xdr:colOff>581025</xdr:colOff>
      <xdr:row>11</xdr:row>
      <xdr:rowOff>0</xdr:rowOff>
    </xdr:from>
    <xdr:to>
      <xdr:col>3</xdr:col>
      <xdr:colOff>762000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 flipH="1" flipV="1">
          <a:off x="2981325" y="244792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28575</xdr:rowOff>
    </xdr:from>
    <xdr:to>
      <xdr:col>6</xdr:col>
      <xdr:colOff>342900</xdr:colOff>
      <xdr:row>12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5581650" y="2476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819150</xdr:colOff>
      <xdr:row>13</xdr:row>
      <xdr:rowOff>9525</xdr:rowOff>
    </xdr:from>
    <xdr:to>
      <xdr:col>9</xdr:col>
      <xdr:colOff>361950</xdr:colOff>
      <xdr:row>15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38950" y="2781300"/>
          <a:ext cx="12096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получить чувствительность</a:t>
          </a:r>
        </a:p>
      </xdr:txBody>
    </xdr:sp>
    <xdr:clientData/>
  </xdr:twoCellAnchor>
  <xdr:twoCellAnchor>
    <xdr:from>
      <xdr:col>7</xdr:col>
      <xdr:colOff>666750</xdr:colOff>
      <xdr:row>11</xdr:row>
      <xdr:rowOff>0</xdr:rowOff>
    </xdr:from>
    <xdr:to>
      <xdr:col>8</xdr:col>
      <xdr:colOff>200025</xdr:colOff>
      <xdr:row>12</xdr:row>
      <xdr:rowOff>95250</xdr:rowOff>
    </xdr:to>
    <xdr:sp>
      <xdr:nvSpPr>
        <xdr:cNvPr id="6" name="Line 6"/>
        <xdr:cNvSpPr>
          <a:spLocks/>
        </xdr:cNvSpPr>
      </xdr:nvSpPr>
      <xdr:spPr>
        <a:xfrm flipH="1" flipV="1">
          <a:off x="6686550" y="2447925"/>
          <a:ext cx="5143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41</xdr:row>
      <xdr:rowOff>28575</xdr:rowOff>
    </xdr:from>
    <xdr:to>
      <xdr:col>4</xdr:col>
      <xdr:colOff>0</xdr:colOff>
      <xdr:row>43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486025" y="7820025"/>
          <a:ext cx="904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ввести температуру</a:t>
          </a:r>
        </a:p>
      </xdr:txBody>
    </xdr:sp>
    <xdr:clientData/>
  </xdr:twoCellAnchor>
  <xdr:twoCellAnchor>
    <xdr:from>
      <xdr:col>4</xdr:col>
      <xdr:colOff>323850</xdr:colOff>
      <xdr:row>41</xdr:row>
      <xdr:rowOff>133350</xdr:rowOff>
    </xdr:from>
    <xdr:to>
      <xdr:col>5</xdr:col>
      <xdr:colOff>723900</xdr:colOff>
      <xdr:row>46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14750" y="7924800"/>
          <a:ext cx="12287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ввести номинальное сопротивление при 0 °С</a:t>
          </a:r>
        </a:p>
      </xdr:txBody>
    </xdr:sp>
    <xdr:clientData/>
  </xdr:twoCellAnchor>
  <xdr:twoCellAnchor>
    <xdr:from>
      <xdr:col>6</xdr:col>
      <xdr:colOff>0</xdr:colOff>
      <xdr:row>41</xdr:row>
      <xdr:rowOff>28575</xdr:rowOff>
    </xdr:from>
    <xdr:to>
      <xdr:col>7</xdr:col>
      <xdr:colOff>447675</xdr:colOff>
      <xdr:row>43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38750" y="7820025"/>
          <a:ext cx="1228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получить чувствительность</a:t>
          </a:r>
        </a:p>
      </xdr:txBody>
    </xdr:sp>
    <xdr:clientData/>
  </xdr:twoCellAnchor>
  <xdr:twoCellAnchor>
    <xdr:from>
      <xdr:col>3</xdr:col>
      <xdr:colOff>533400</xdr:colOff>
      <xdr:row>39</xdr:row>
      <xdr:rowOff>38100</xdr:rowOff>
    </xdr:from>
    <xdr:to>
      <xdr:col>3</xdr:col>
      <xdr:colOff>790575</xdr:colOff>
      <xdr:row>41</xdr:row>
      <xdr:rowOff>38100</xdr:rowOff>
    </xdr:to>
    <xdr:sp>
      <xdr:nvSpPr>
        <xdr:cNvPr id="10" name="Line 10"/>
        <xdr:cNvSpPr>
          <a:spLocks/>
        </xdr:cNvSpPr>
      </xdr:nvSpPr>
      <xdr:spPr>
        <a:xfrm flipV="1">
          <a:off x="2933700" y="7505700"/>
          <a:ext cx="257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695325</xdr:colOff>
      <xdr:row>39</xdr:row>
      <xdr:rowOff>28575</xdr:rowOff>
    </xdr:from>
    <xdr:to>
      <xdr:col>4</xdr:col>
      <xdr:colOff>704850</xdr:colOff>
      <xdr:row>41</xdr:row>
      <xdr:rowOff>57150</xdr:rowOff>
    </xdr:to>
    <xdr:sp>
      <xdr:nvSpPr>
        <xdr:cNvPr id="11" name="Line 11"/>
        <xdr:cNvSpPr>
          <a:spLocks/>
        </xdr:cNvSpPr>
      </xdr:nvSpPr>
      <xdr:spPr>
        <a:xfrm flipV="1">
          <a:off x="4086225" y="74961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76200</xdr:rowOff>
    </xdr:from>
    <xdr:to>
      <xdr:col>6</xdr:col>
      <xdr:colOff>542925</xdr:colOff>
      <xdr:row>41</xdr:row>
      <xdr:rowOff>9525</xdr:rowOff>
    </xdr:to>
    <xdr:sp>
      <xdr:nvSpPr>
        <xdr:cNvPr id="12" name="Line 12"/>
        <xdr:cNvSpPr>
          <a:spLocks/>
        </xdr:cNvSpPr>
      </xdr:nvSpPr>
      <xdr:spPr>
        <a:xfrm flipH="1" flipV="1">
          <a:off x="5257800" y="7543800"/>
          <a:ext cx="523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800100</xdr:colOff>
      <xdr:row>31</xdr:row>
      <xdr:rowOff>9525</xdr:rowOff>
    </xdr:from>
    <xdr:to>
      <xdr:col>3</xdr:col>
      <xdr:colOff>838200</xdr:colOff>
      <xdr:row>33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333625" y="6181725"/>
          <a:ext cx="904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ввести температуру</a:t>
          </a:r>
        </a:p>
      </xdr:txBody>
    </xdr:sp>
    <xdr:clientData/>
  </xdr:twoCellAnchor>
  <xdr:twoCellAnchor>
    <xdr:from>
      <xdr:col>4</xdr:col>
      <xdr:colOff>95250</xdr:colOff>
      <xdr:row>31</xdr:row>
      <xdr:rowOff>85725</xdr:rowOff>
    </xdr:from>
    <xdr:to>
      <xdr:col>5</xdr:col>
      <xdr:colOff>495300</xdr:colOff>
      <xdr:row>35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486150" y="6257925"/>
          <a:ext cx="12287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ввести номинальное сопротивление при 0 °С</a:t>
          </a:r>
        </a:p>
      </xdr:txBody>
    </xdr:sp>
    <xdr:clientData/>
  </xdr:twoCellAnchor>
  <xdr:twoCellAnchor>
    <xdr:from>
      <xdr:col>5</xdr:col>
      <xdr:colOff>828675</xdr:colOff>
      <xdr:row>31</xdr:row>
      <xdr:rowOff>152400</xdr:rowOff>
    </xdr:from>
    <xdr:to>
      <xdr:col>7</xdr:col>
      <xdr:colOff>247650</xdr:colOff>
      <xdr:row>34</xdr:row>
      <xdr:rowOff>85725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048250" y="6324600"/>
          <a:ext cx="1219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получить чувствительность</a:t>
          </a:r>
        </a:p>
      </xdr:txBody>
    </xdr:sp>
    <xdr:clientData/>
  </xdr:twoCellAnchor>
  <xdr:twoCellAnchor>
    <xdr:from>
      <xdr:col>3</xdr:col>
      <xdr:colOff>428625</xdr:colOff>
      <xdr:row>30</xdr:row>
      <xdr:rowOff>19050</xdr:rowOff>
    </xdr:from>
    <xdr:to>
      <xdr:col>3</xdr:col>
      <xdr:colOff>771525</xdr:colOff>
      <xdr:row>30</xdr:row>
      <xdr:rowOff>152400</xdr:rowOff>
    </xdr:to>
    <xdr:sp>
      <xdr:nvSpPr>
        <xdr:cNvPr id="16" name="Line 16"/>
        <xdr:cNvSpPr>
          <a:spLocks/>
        </xdr:cNvSpPr>
      </xdr:nvSpPr>
      <xdr:spPr>
        <a:xfrm flipV="1">
          <a:off x="2828925" y="6029325"/>
          <a:ext cx="352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695325</xdr:colOff>
      <xdr:row>30</xdr:row>
      <xdr:rowOff>47625</xdr:rowOff>
    </xdr:from>
    <xdr:to>
      <xdr:col>4</xdr:col>
      <xdr:colOff>704850</xdr:colOff>
      <xdr:row>31</xdr:row>
      <xdr:rowOff>85725</xdr:rowOff>
    </xdr:to>
    <xdr:sp>
      <xdr:nvSpPr>
        <xdr:cNvPr id="17" name="Line 17"/>
        <xdr:cNvSpPr>
          <a:spLocks/>
        </xdr:cNvSpPr>
      </xdr:nvSpPr>
      <xdr:spPr>
        <a:xfrm flipV="1">
          <a:off x="4086225" y="60579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952500</xdr:colOff>
      <xdr:row>30</xdr:row>
      <xdr:rowOff>28575</xdr:rowOff>
    </xdr:from>
    <xdr:to>
      <xdr:col>6</xdr:col>
      <xdr:colOff>457200</xdr:colOff>
      <xdr:row>31</xdr:row>
      <xdr:rowOff>123825</xdr:rowOff>
    </xdr:to>
    <xdr:sp>
      <xdr:nvSpPr>
        <xdr:cNvPr id="18" name="Line 18"/>
        <xdr:cNvSpPr>
          <a:spLocks/>
        </xdr:cNvSpPr>
      </xdr:nvSpPr>
      <xdr:spPr>
        <a:xfrm flipH="1" flipV="1">
          <a:off x="5172075" y="6038850"/>
          <a:ext cx="523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133350</xdr:rowOff>
    </xdr:from>
    <xdr:to>
      <xdr:col>15</xdr:col>
      <xdr:colOff>457200</xdr:colOff>
      <xdr:row>25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391525" y="3876675"/>
          <a:ext cx="3867150" cy="952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ВНИМАНИЕ: Изменять можно только значения в ячейках, выделенные красным цветом. После введения значения нажмите Enter. 
Удалять или изменять цифры, написанные черным шрифтом, нельзя!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 topLeftCell="A1">
      <selection activeCell="L32" sqref="L32"/>
    </sheetView>
  </sheetViews>
  <sheetFormatPr defaultColWidth="9.00390625" defaultRowHeight="12.75"/>
  <cols>
    <col min="2" max="2" width="11.125" style="0" customWidth="1"/>
    <col min="3" max="3" width="11.375" style="0" customWidth="1"/>
    <col min="4" max="4" width="13.00390625" style="0" customWidth="1"/>
    <col min="5" max="5" width="10.875" style="0" customWidth="1"/>
    <col min="6" max="6" width="13.375" style="0" customWidth="1"/>
    <col min="7" max="7" width="10.25390625" style="0" customWidth="1"/>
    <col min="8" max="8" width="12.875" style="0" customWidth="1"/>
  </cols>
  <sheetData>
    <row r="2" spans="2:10" ht="12.75">
      <c r="B2" s="23" t="s">
        <v>12</v>
      </c>
      <c r="C2" s="23"/>
      <c r="D2" s="23"/>
      <c r="E2" s="23"/>
      <c r="F2" s="23"/>
      <c r="G2" s="23"/>
      <c r="H2" s="23"/>
      <c r="I2" s="23"/>
      <c r="J2" s="23"/>
    </row>
    <row r="8" spans="2:5" ht="12.75">
      <c r="B8" s="10" t="s">
        <v>1</v>
      </c>
      <c r="C8" s="10"/>
      <c r="D8" s="10"/>
      <c r="E8" s="10"/>
    </row>
    <row r="10" spans="4:8" ht="64.5" thickBot="1">
      <c r="D10" s="8" t="s">
        <v>2</v>
      </c>
      <c r="E10" s="5"/>
      <c r="F10" s="6" t="s">
        <v>3</v>
      </c>
      <c r="G10" s="9" t="s">
        <v>4</v>
      </c>
      <c r="H10" s="11" t="s">
        <v>5</v>
      </c>
    </row>
    <row r="11" spans="2:8" ht="13.5" thickBot="1">
      <c r="B11" s="3" t="s">
        <v>0</v>
      </c>
      <c r="D11" s="21">
        <v>80</v>
      </c>
      <c r="E11" s="4">
        <f>(D11+273.15-754.15)/481</f>
        <v>-0.8336798336798337</v>
      </c>
      <c r="F11" s="7">
        <f>($B$13+2*E11*$B$14+3*E11^2*$B$15+4*E11^3*$B$16+5*E11^4*$B$17+6*E11^5*$B$18+7*E11^6*$B$19+8*E11^7*$B$20+9*E11^8*$B$21)/481</f>
        <v>0.003892040502641233</v>
      </c>
      <c r="G11" s="21">
        <v>100</v>
      </c>
      <c r="H11" s="22">
        <f>F11*G11</f>
        <v>0.3892040502641233</v>
      </c>
    </row>
    <row r="12" ht="12.75">
      <c r="B12" s="4">
        <v>2.78157254</v>
      </c>
    </row>
    <row r="13" ht="12.75">
      <c r="B13" s="4">
        <v>1.64650916</v>
      </c>
    </row>
    <row r="14" ht="12.75">
      <c r="B14" s="4">
        <v>-0.1371439</v>
      </c>
    </row>
    <row r="15" ht="12.75">
      <c r="B15" s="4">
        <v>-0.00649767</v>
      </c>
    </row>
    <row r="16" ht="12.75">
      <c r="B16" s="4">
        <v>-0.00234444</v>
      </c>
    </row>
    <row r="17" ht="12.75">
      <c r="B17" s="4">
        <v>0.00511868</v>
      </c>
    </row>
    <row r="18" ht="12.75">
      <c r="B18" s="4">
        <v>0.00187982</v>
      </c>
    </row>
    <row r="19" ht="12.75">
      <c r="B19" s="4">
        <v>-0.00204472</v>
      </c>
    </row>
    <row r="20" ht="12.75">
      <c r="B20" s="4">
        <v>-0.00046122</v>
      </c>
    </row>
    <row r="21" ht="12.75">
      <c r="B21" s="4">
        <v>0.00045724</v>
      </c>
    </row>
    <row r="23" spans="4:5" ht="12.75">
      <c r="D23" s="2"/>
      <c r="E23" s="1"/>
    </row>
    <row r="25" ht="12.75">
      <c r="B25" s="10" t="s">
        <v>6</v>
      </c>
    </row>
    <row r="28" spans="4:6" ht="51">
      <c r="D28" s="8" t="s">
        <v>2</v>
      </c>
      <c r="E28" s="9" t="s">
        <v>4</v>
      </c>
      <c r="F28" s="11" t="s">
        <v>5</v>
      </c>
    </row>
    <row r="29" spans="1:6" ht="12.75">
      <c r="A29" s="13" t="s">
        <v>11</v>
      </c>
      <c r="B29" s="13">
        <v>0.00385</v>
      </c>
      <c r="D29" s="8"/>
      <c r="E29" s="9"/>
      <c r="F29" s="11"/>
    </row>
    <row r="30" spans="1:6" ht="12.75">
      <c r="A30" t="s">
        <v>7</v>
      </c>
      <c r="B30" s="12">
        <v>0.0039083</v>
      </c>
      <c r="D30" s="19">
        <v>103</v>
      </c>
      <c r="E30" s="19">
        <v>100</v>
      </c>
      <c r="F30" s="20">
        <f>($B$30+2*$B$31*D30)*E30</f>
        <v>0.3789335</v>
      </c>
    </row>
    <row r="31" spans="1:6" ht="12.75">
      <c r="A31" t="s">
        <v>8</v>
      </c>
      <c r="B31" s="12">
        <v>-5.775E-07</v>
      </c>
      <c r="D31" s="14"/>
      <c r="E31" s="14"/>
      <c r="F31" s="15"/>
    </row>
    <row r="32" spans="2:6" ht="12.75">
      <c r="B32" s="12"/>
      <c r="D32" s="14"/>
      <c r="E32" s="14"/>
      <c r="F32" s="15"/>
    </row>
    <row r="33" spans="2:6" ht="12.75">
      <c r="B33" s="12"/>
      <c r="D33" s="14"/>
      <c r="E33" s="14"/>
      <c r="F33" s="15"/>
    </row>
    <row r="34" spans="2:6" ht="12.75">
      <c r="B34" s="12"/>
      <c r="D34" s="14"/>
      <c r="E34" s="14"/>
      <c r="F34" s="15"/>
    </row>
    <row r="35" spans="2:6" ht="12.75">
      <c r="B35" s="12"/>
      <c r="D35" s="14"/>
      <c r="E35" s="14"/>
      <c r="F35" s="15"/>
    </row>
    <row r="36" spans="4:6" ht="12.75">
      <c r="D36" s="14"/>
      <c r="E36" s="14"/>
      <c r="F36" s="15"/>
    </row>
    <row r="37" spans="1:6" ht="12.75">
      <c r="A37" s="16"/>
      <c r="B37" s="16"/>
      <c r="C37" s="16"/>
      <c r="D37" s="17"/>
      <c r="E37" s="17"/>
      <c r="F37" s="18"/>
    </row>
    <row r="38" spans="1:6" ht="12.75">
      <c r="A38" s="16"/>
      <c r="B38" s="16"/>
      <c r="C38" s="16"/>
      <c r="D38" s="17"/>
      <c r="E38" s="17"/>
      <c r="F38" s="18"/>
    </row>
    <row r="39" spans="1:6" ht="12.75">
      <c r="A39" s="13" t="s">
        <v>11</v>
      </c>
      <c r="B39" s="13">
        <v>0.00391</v>
      </c>
      <c r="D39" s="19">
        <v>95</v>
      </c>
      <c r="E39" s="19">
        <v>100</v>
      </c>
      <c r="F39" s="20">
        <f>($B$40+2*$B$41*D39)*E39</f>
        <v>0.38580210000000004</v>
      </c>
    </row>
    <row r="40" spans="1:2" ht="12.75">
      <c r="A40" t="s">
        <v>9</v>
      </c>
      <c r="B40" s="12">
        <v>0.003969</v>
      </c>
    </row>
    <row r="41" spans="1:2" ht="12.75">
      <c r="A41" t="s">
        <v>10</v>
      </c>
      <c r="B41" s="12">
        <v>-5.841E-07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ВНИИМ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Лаборатория термометрии</dc:creator>
  <cp:keywords/>
  <dc:description/>
  <cp:lastModifiedBy>Natalia Moiseeva</cp:lastModifiedBy>
  <dcterms:created xsi:type="dcterms:W3CDTF">2008-07-21T07:34:36Z</dcterms:created>
  <dcterms:modified xsi:type="dcterms:W3CDTF">2008-07-22T07:04:39Z</dcterms:modified>
  <cp:category/>
  <cp:version/>
  <cp:contentType/>
  <cp:contentStatus/>
</cp:coreProperties>
</file>